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říloha č.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<sst xmlns="http://schemas.openxmlformats.org/spreadsheetml/2006/main" count="90" uniqueCount="88">
  <si>
    <t xml:space="preserve">Schválený rozpočet na rok  2026   podle účtů </t>
  </si>
  <si>
    <t xml:space="preserve">organizace: ZŠ Mírová pod Kozákovem, Bělá 31</t>
  </si>
  <si>
    <t xml:space="preserve">Účet</t>
  </si>
  <si>
    <t xml:space="preserve">NÁVRH ROZPOČTU 2026</t>
  </si>
  <si>
    <t xml:space="preserve">spotřeba materiálu celkem</t>
  </si>
  <si>
    <t xml:space="preserve">všeobecný materiál</t>
  </si>
  <si>
    <t xml:space="preserve">výročí školy</t>
  </si>
  <si>
    <t xml:space="preserve">ochranné pomůcky</t>
  </si>
  <si>
    <t xml:space="preserve">léky a zdravotnický materiál</t>
  </si>
  <si>
    <t xml:space="preserve">prádlo, oděvy a obuv</t>
  </si>
  <si>
    <t xml:space="preserve">knihy učební pomůcky a tisk</t>
  </si>
  <si>
    <t xml:space="preserve">kancelářské potřeby</t>
  </si>
  <si>
    <t xml:space="preserve">čistící prostředky</t>
  </si>
  <si>
    <t xml:space="preserve">ONIV pomůcky</t>
  </si>
  <si>
    <t xml:space="preserve">pohonné hmoty a maziva</t>
  </si>
  <si>
    <t xml:space="preserve">spotřeba energie celkem</t>
  </si>
  <si>
    <t xml:space="preserve">- teplo</t>
  </si>
  <si>
    <t xml:space="preserve">- plyn</t>
  </si>
  <si>
    <t xml:space="preserve">- elektrická energie</t>
  </si>
  <si>
    <t xml:space="preserve">spotřeba vody</t>
  </si>
  <si>
    <t xml:space="preserve">prodané zboží</t>
  </si>
  <si>
    <t xml:space="preserve">opravy a udržování</t>
  </si>
  <si>
    <t xml:space="preserve">30+120</t>
  </si>
  <si>
    <t xml:space="preserve">cestovné</t>
  </si>
  <si>
    <t xml:space="preserve">náklady na reprezentaci</t>
  </si>
  <si>
    <t xml:space="preserve">ostatní služby celkem</t>
  </si>
  <si>
    <t xml:space="preserve">- software</t>
  </si>
  <si>
    <t xml:space="preserve">- služby telefon, poštovné</t>
  </si>
  <si>
    <t xml:space="preserve">- ostraha</t>
  </si>
  <si>
    <t xml:space="preserve">- výročí školy</t>
  </si>
  <si>
    <t xml:space="preserve">- konzultační, porad. a právní služby</t>
  </si>
  <si>
    <t xml:space="preserve">- ONIV školení a vzdělávání</t>
  </si>
  <si>
    <t xml:space="preserve">- služby zpracování dat</t>
  </si>
  <si>
    <t xml:space="preserve">- kopírka</t>
  </si>
  <si>
    <t xml:space="preserve">- konektivita</t>
  </si>
  <si>
    <t xml:space="preserve">- osobní režie</t>
  </si>
  <si>
    <t xml:space="preserve">- věcná režie</t>
  </si>
  <si>
    <t xml:space="preserve">- nákup ostatních služeb</t>
  </si>
  <si>
    <t xml:space="preserve">- náklady na poplatky za bankovní služby</t>
  </si>
  <si>
    <t xml:space="preserve">- plavání</t>
  </si>
  <si>
    <t xml:space="preserve">- doprava plavání</t>
  </si>
  <si>
    <t xml:space="preserve">mzdové náklady</t>
  </si>
  <si>
    <t xml:space="preserve">586+64</t>
  </si>
  <si>
    <t xml:space="preserve">zákonné sociální pojištění</t>
  </si>
  <si>
    <t xml:space="preserve">jiné sociální pojištění</t>
  </si>
  <si>
    <t xml:space="preserve">zákonné sociální náklady</t>
  </si>
  <si>
    <t xml:space="preserve">jiné sociální náklady</t>
  </si>
  <si>
    <t xml:space="preserve">53X</t>
  </si>
  <si>
    <t xml:space="preserve">- daně a poplatky</t>
  </si>
  <si>
    <t xml:space="preserve">54X</t>
  </si>
  <si>
    <t xml:space="preserve">- ostatní náklady</t>
  </si>
  <si>
    <t xml:space="preserve">odpisy dlouhodobého majektu</t>
  </si>
  <si>
    <t xml:space="preserve">drobný dlouhodobý hmotný majetek</t>
  </si>
  <si>
    <t xml:space="preserve">100+200</t>
  </si>
  <si>
    <t xml:space="preserve">daň z příjmů</t>
  </si>
  <si>
    <t xml:space="preserve">Další náklady hrazené z jiných zdrojů v rozpočtu  nezahrnuté:</t>
  </si>
  <si>
    <t xml:space="preserve">doplňková činnost</t>
  </si>
  <si>
    <t xml:space="preserve">dotace na přímé NIV od Krajského úřadu</t>
  </si>
  <si>
    <t xml:space="preserve">CELKEM účtová třida 5 NÁKLADY</t>
  </si>
  <si>
    <t xml:space="preserve">výnosy z prodeje vlastních výrobků</t>
  </si>
  <si>
    <t xml:space="preserve">výnosy z prodeje služeb</t>
  </si>
  <si>
    <t xml:space="preserve">školné</t>
  </si>
  <si>
    <t xml:space="preserve">stravné</t>
  </si>
  <si>
    <t xml:space="preserve">jiné</t>
  </si>
  <si>
    <t xml:space="preserve">výnosy z pronájmu</t>
  </si>
  <si>
    <t xml:space="preserve">výnosy z prodaného zboží</t>
  </si>
  <si>
    <t xml:space="preserve">čerpání fondů</t>
  </si>
  <si>
    <t xml:space="preserve">ostatní výnosy z činnosti</t>
  </si>
  <si>
    <t xml:space="preserve">výnosy z prodeje DHM</t>
  </si>
  <si>
    <t xml:space="preserve">úroky</t>
  </si>
  <si>
    <t xml:space="preserve">CELKEM VÝNOSY (bez 672)</t>
  </si>
  <si>
    <t xml:space="preserve">příspěvky a dotace celkem</t>
  </si>
  <si>
    <t xml:space="preserve">z toho zřizovatel :</t>
  </si>
  <si>
    <t xml:space="preserve">na provoz</t>
  </si>
  <si>
    <t xml:space="preserve">ONIV</t>
  </si>
  <si>
    <t xml:space="preserve">na odpisy</t>
  </si>
  <si>
    <t xml:space="preserve">dotace nepedagogové</t>
  </si>
  <si>
    <t xml:space="preserve">další zdroje financování v rozpočtu nezahrnuté:</t>
  </si>
  <si>
    <t xml:space="preserve">MŠMT - na platy</t>
  </si>
  <si>
    <t xml:space="preserve">…</t>
  </si>
  <si>
    <t xml:space="preserve">CELKEM účtová třída 6 VÝNOSY </t>
  </si>
  <si>
    <t xml:space="preserve">VÝSLEDEK HOSPODAŘENÍ</t>
  </si>
  <si>
    <t xml:space="preserve">limit hrubých mezd (jen neškolské org)</t>
  </si>
  <si>
    <t xml:space="preserve">limit úvazků</t>
  </si>
  <si>
    <t xml:space="preserve">dne:</t>
  </si>
  <si>
    <t xml:space="preserve">návrh rozpočtu sestavil:</t>
  </si>
  <si>
    <t xml:space="preserve">Brožek</t>
  </si>
  <si>
    <t xml:space="preserve">ředitel organizace (razítko, podpis)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</si>
</sst>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General"/>
    <numFmt numFmtId="167" formatCode="d/m/yyyy"/>
  </numFmts>
  <fonts count="20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Arial"/>
      <family val="2"/>
      <charset val="238"/>
    </font>
    <font>
      <b val="true"/>
      <sz val="12"/>
      <color rgb="FF080808"/>
      <name val="Arial"/>
      <family val="2"/>
      <charset val="238"/>
    </font>
    <font>
      <sz val="10"/>
      <color rgb="FF080808"/>
      <name val="Arial"/>
      <family val="2"/>
      <charset val="238"/>
    </font>
    <font>
      <b val="true"/>
      <sz val="10"/>
      <color rgb="FF080808"/>
      <name val="Arial"/>
      <family val="2"/>
      <charset val="238"/>
    </font>
    <font>
      <sz val="10"/>
      <name val="Arial"/>
      <family val="2"/>
      <charset val="238"/>
    </font>
    <font>
      <b val="true"/>
      <sz val="9"/>
      <name val="Arial CE"/>
      <family val="2"/>
      <charset val="238"/>
    </font>
    <font>
      <sz val="9"/>
      <color theme="1"/>
      <name val="Calibri"/>
      <family val="2"/>
      <charset val="238"/>
    </font>
    <font>
      <b val="true"/>
      <sz val="10"/>
      <color theme="1"/>
      <name val="Arial"/>
      <family val="2"/>
      <charset val="238"/>
    </font>
    <font>
      <b val="true"/>
      <sz val="10"/>
      <name val="Arial CE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9"/>
      <color theme="1"/>
      <name val="Calibri"/>
      <family val="2"/>
      <charset val="238"/>
    </font>
    <font>
      <b val="true"/>
      <sz val="10"/>
      <name val="Arial"/>
      <family val="2"/>
      <charset val="238"/>
    </font>
    <font>
      <sz val="10"/>
      <color theme="1"/>
      <name val="Arial"/>
      <family val="2"/>
      <charset val="238"/>
    </font>
    <font>
      <b val="true"/>
      <i val="true"/>
      <sz val="11"/>
      <color theme="1"/>
      <name val="Calibri"/>
      <family val="2"/>
      <charset val="238"/>
    </font>
    <font>
      <i val="true"/>
      <sz val="11"/>
      <color theme="1"/>
      <name val="Calibri"/>
      <family val="2"/>
      <charset val="238"/>
    </font>
    <font>
      <b val="true"/>
      <sz val="10"/>
      <name val="Arial CE"/>
      <family val="0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2" tint="-0.1"/>
        <bgColor rgb="FFCCCCFF"/>
      </patternFill>
    </fill>
    <fill>
      <patternFill patternType="solid">
        <fgColor theme="7" tint="0.7999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7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808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Kancelář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37.29"/>
    <col collapsed="false" customWidth="true" hidden="false" outlineLevel="0" max="3" min="3" style="0" width="12.57"/>
  </cols>
  <sheetData>
    <row r="1" customFormat="false" ht="15" hidden="false" customHeight="false" outlineLevel="0" collapsed="false">
      <c r="A1" s="1" t="s">
        <v>0</v>
      </c>
      <c r="B1" s="2"/>
      <c r="C1" s="3"/>
    </row>
    <row r="2" customFormat="false" ht="15" hidden="false" customHeight="false" outlineLevel="0" collapsed="false">
      <c r="A2" s="4"/>
      <c r="B2" s="2"/>
      <c r="C2" s="5"/>
    </row>
    <row r="3" customFormat="false" ht="15" hidden="false" customHeight="true" outlineLevel="0" collapsed="false">
      <c r="A3" s="6" t="s">
        <v>1</v>
      </c>
      <c r="B3" s="7"/>
      <c r="C3" s="5"/>
    </row>
    <row r="4" customFormat="false" ht="9.75" hidden="false" customHeight="true" outlineLevel="0" collapsed="false">
      <c r="A4" s="8"/>
      <c r="B4" s="8"/>
      <c r="C4" s="9"/>
    </row>
    <row r="5" s="13" customFormat="true" ht="51" hidden="false" customHeight="true" outlineLevel="0" collapsed="false">
      <c r="A5" s="10" t="s">
        <v>2</v>
      </c>
      <c r="B5" s="11"/>
      <c r="C5" s="12" t="s">
        <v>3</v>
      </c>
    </row>
    <row r="6" s="17" customFormat="true" ht="15" hidden="false" customHeight="false" outlineLevel="0" collapsed="false">
      <c r="A6" s="14"/>
      <c r="B6" s="15"/>
      <c r="C6" s="16"/>
    </row>
    <row r="7" customFormat="false" ht="15" hidden="false" customHeight="false" outlineLevel="0" collapsed="false">
      <c r="A7" s="18" t="n">
        <v>501</v>
      </c>
      <c r="B7" s="19" t="s">
        <v>4</v>
      </c>
      <c r="C7" s="20" t="n">
        <f aca="false">SUM(C8:C17)</f>
        <v>481</v>
      </c>
    </row>
    <row r="8" customFormat="false" ht="15" hidden="false" customHeight="false" outlineLevel="0" collapsed="false">
      <c r="A8" s="18"/>
      <c r="B8" s="19" t="s">
        <v>5</v>
      </c>
      <c r="C8" s="20" t="n">
        <v>60</v>
      </c>
    </row>
    <row r="9" customFormat="false" ht="15" hidden="false" customHeight="false" outlineLevel="0" collapsed="false">
      <c r="A9" s="18"/>
      <c r="B9" s="19" t="s">
        <v>6</v>
      </c>
      <c r="C9" s="20" t="n">
        <v>50</v>
      </c>
    </row>
    <row r="10" customFormat="false" ht="15" hidden="false" customHeight="false" outlineLevel="0" collapsed="false">
      <c r="A10" s="18"/>
      <c r="B10" s="19" t="s">
        <v>7</v>
      </c>
      <c r="C10" s="20" t="n">
        <v>10</v>
      </c>
    </row>
    <row r="11" customFormat="false" ht="15" hidden="false" customHeight="false" outlineLevel="0" collapsed="false">
      <c r="A11" s="18"/>
      <c r="B11" s="19" t="s">
        <v>8</v>
      </c>
      <c r="C11" s="20" t="n">
        <v>6</v>
      </c>
    </row>
    <row r="12" customFormat="false" ht="15" hidden="false" customHeight="false" outlineLevel="0" collapsed="false">
      <c r="A12" s="18"/>
      <c r="B12" s="19" t="s">
        <v>9</v>
      </c>
      <c r="C12" s="20" t="n">
        <v>20</v>
      </c>
    </row>
    <row r="13" customFormat="false" ht="15" hidden="false" customHeight="false" outlineLevel="0" collapsed="false">
      <c r="A13" s="18"/>
      <c r="B13" s="19" t="s">
        <v>10</v>
      </c>
      <c r="C13" s="20" t="n">
        <v>150</v>
      </c>
    </row>
    <row r="14" customFormat="false" ht="15" hidden="false" customHeight="false" outlineLevel="0" collapsed="false">
      <c r="A14" s="18"/>
      <c r="B14" s="19" t="s">
        <v>11</v>
      </c>
      <c r="C14" s="20" t="n">
        <v>30</v>
      </c>
    </row>
    <row r="15" customFormat="false" ht="15" hidden="false" customHeight="false" outlineLevel="0" collapsed="false">
      <c r="A15" s="18"/>
      <c r="B15" s="19" t="s">
        <v>12</v>
      </c>
      <c r="C15" s="20" t="n">
        <v>35</v>
      </c>
    </row>
    <row r="16" customFormat="false" ht="15" hidden="false" customHeight="false" outlineLevel="0" collapsed="false">
      <c r="A16" s="18"/>
      <c r="B16" s="19" t="s">
        <v>13</v>
      </c>
      <c r="C16" s="20" t="n">
        <v>120</v>
      </c>
    </row>
    <row r="17" customFormat="false" ht="15" hidden="false" customHeight="false" outlineLevel="0" collapsed="false">
      <c r="A17" s="18"/>
      <c r="B17" s="19" t="s">
        <v>14</v>
      </c>
      <c r="C17" s="20"/>
    </row>
    <row r="18" customFormat="false" ht="15" hidden="false" customHeight="false" outlineLevel="0" collapsed="false">
      <c r="A18" s="21" t="n">
        <v>502</v>
      </c>
      <c r="B18" s="22" t="s">
        <v>15</v>
      </c>
      <c r="C18" s="23" t="n">
        <f aca="false">SUM(C19:C21)</f>
        <v>390</v>
      </c>
    </row>
    <row r="19" customFormat="false" ht="15" hidden="false" customHeight="false" outlineLevel="0" collapsed="false">
      <c r="A19" s="24"/>
      <c r="B19" s="25" t="s">
        <v>16</v>
      </c>
      <c r="C19" s="20"/>
    </row>
    <row r="20" customFormat="false" ht="15" hidden="false" customHeight="false" outlineLevel="0" collapsed="false">
      <c r="A20" s="24"/>
      <c r="B20" s="25" t="s">
        <v>17</v>
      </c>
      <c r="C20" s="20" t="n">
        <v>50</v>
      </c>
    </row>
    <row r="21" customFormat="false" ht="15" hidden="false" customHeight="false" outlineLevel="0" collapsed="false">
      <c r="A21" s="24"/>
      <c r="B21" s="25" t="s">
        <v>18</v>
      </c>
      <c r="C21" s="20" t="n">
        <v>340</v>
      </c>
    </row>
    <row r="22" customFormat="false" ht="15" hidden="false" customHeight="false" outlineLevel="0" collapsed="false">
      <c r="A22" s="24" t="n">
        <v>503</v>
      </c>
      <c r="B22" s="25" t="s">
        <v>19</v>
      </c>
      <c r="C22" s="26" t="n">
        <v>30</v>
      </c>
    </row>
    <row r="23" customFormat="false" ht="15" hidden="false" customHeight="false" outlineLevel="0" collapsed="false">
      <c r="A23" s="18" t="n">
        <v>504</v>
      </c>
      <c r="B23" s="19" t="s">
        <v>20</v>
      </c>
      <c r="C23" s="20"/>
    </row>
    <row r="24" customFormat="false" ht="15" hidden="false" customHeight="false" outlineLevel="0" collapsed="false">
      <c r="A24" s="21" t="n">
        <v>511</v>
      </c>
      <c r="B24" s="22" t="s">
        <v>21</v>
      </c>
      <c r="C24" s="23" t="n">
        <v>150</v>
      </c>
      <c r="D24" s="0" t="s">
        <v>22</v>
      </c>
    </row>
    <row r="25" customFormat="false" ht="15" hidden="false" customHeight="false" outlineLevel="0" collapsed="false">
      <c r="A25" s="18" t="n">
        <v>512</v>
      </c>
      <c r="B25" s="27" t="s">
        <v>23</v>
      </c>
      <c r="C25" s="20" t="n">
        <v>2</v>
      </c>
    </row>
    <row r="26" customFormat="false" ht="15" hidden="false" customHeight="false" outlineLevel="0" collapsed="false">
      <c r="A26" s="24" t="n">
        <v>513</v>
      </c>
      <c r="B26" s="25" t="s">
        <v>24</v>
      </c>
      <c r="C26" s="26" t="n">
        <v>2</v>
      </c>
    </row>
    <row r="27" customFormat="false" ht="15" hidden="false" customHeight="false" outlineLevel="0" collapsed="false">
      <c r="A27" s="24" t="n">
        <v>518</v>
      </c>
      <c r="B27" s="25" t="s">
        <v>25</v>
      </c>
      <c r="C27" s="26" t="n">
        <f aca="false">SUM(C28:C42)</f>
        <v>540</v>
      </c>
    </row>
    <row r="28" customFormat="false" ht="15" hidden="false" customHeight="false" outlineLevel="0" collapsed="false">
      <c r="A28" s="18"/>
      <c r="B28" s="28" t="s">
        <v>26</v>
      </c>
      <c r="C28" s="20" t="n">
        <v>20</v>
      </c>
    </row>
    <row r="29" customFormat="false" ht="15" hidden="false" customHeight="false" outlineLevel="0" collapsed="false">
      <c r="A29" s="18"/>
      <c r="B29" s="28" t="s">
        <v>27</v>
      </c>
      <c r="C29" s="20" t="n">
        <v>18</v>
      </c>
    </row>
    <row r="30" customFormat="false" ht="15" hidden="false" customHeight="false" outlineLevel="0" collapsed="false">
      <c r="A30" s="18"/>
      <c r="B30" s="28" t="s">
        <v>28</v>
      </c>
      <c r="C30" s="20" t="n">
        <v>6</v>
      </c>
    </row>
    <row r="31" customFormat="false" ht="15" hidden="false" customHeight="false" outlineLevel="0" collapsed="false">
      <c r="A31" s="18"/>
      <c r="B31" s="28" t="s">
        <v>29</v>
      </c>
      <c r="C31" s="20" t="n">
        <v>30</v>
      </c>
    </row>
    <row r="32" customFormat="false" ht="15" hidden="false" customHeight="false" outlineLevel="0" collapsed="false">
      <c r="A32" s="18"/>
      <c r="B32" s="28" t="s">
        <v>30</v>
      </c>
      <c r="C32" s="20" t="n">
        <v>10</v>
      </c>
    </row>
    <row r="33" customFormat="false" ht="15" hidden="false" customHeight="false" outlineLevel="0" collapsed="false">
      <c r="A33" s="18"/>
      <c r="B33" s="28" t="s">
        <v>31</v>
      </c>
      <c r="C33" s="20" t="n">
        <v>20</v>
      </c>
    </row>
    <row r="34" customFormat="false" ht="15" hidden="false" customHeight="false" outlineLevel="0" collapsed="false">
      <c r="A34" s="18"/>
      <c r="B34" s="28" t="s">
        <v>32</v>
      </c>
      <c r="C34" s="20" t="n">
        <v>100</v>
      </c>
    </row>
    <row r="35" customFormat="false" ht="15" hidden="false" customHeight="false" outlineLevel="0" collapsed="false">
      <c r="A35" s="18"/>
      <c r="B35" s="28" t="s">
        <v>33</v>
      </c>
      <c r="C35" s="20" t="n">
        <v>24</v>
      </c>
    </row>
    <row r="36" customFormat="false" ht="15" hidden="false" customHeight="false" outlineLevel="0" collapsed="false">
      <c r="A36" s="18"/>
      <c r="B36" s="28" t="s">
        <v>34</v>
      </c>
      <c r="C36" s="20" t="n">
        <v>45</v>
      </c>
    </row>
    <row r="37" customFormat="false" ht="15" hidden="false" customHeight="false" outlineLevel="0" collapsed="false">
      <c r="A37" s="18"/>
      <c r="B37" s="28" t="s">
        <v>35</v>
      </c>
      <c r="C37" s="20" t="n">
        <v>75</v>
      </c>
    </row>
    <row r="38" customFormat="false" ht="15" hidden="false" customHeight="false" outlineLevel="0" collapsed="false">
      <c r="A38" s="18"/>
      <c r="B38" s="28" t="s">
        <v>36</v>
      </c>
      <c r="C38" s="20" t="n">
        <v>25</v>
      </c>
    </row>
    <row r="39" customFormat="false" ht="15" hidden="false" customHeight="false" outlineLevel="0" collapsed="false">
      <c r="A39" s="18"/>
      <c r="B39" s="28" t="s">
        <v>37</v>
      </c>
      <c r="C39" s="20" t="n">
        <v>30</v>
      </c>
    </row>
    <row r="40" customFormat="false" ht="15" hidden="false" customHeight="false" outlineLevel="0" collapsed="false">
      <c r="A40" s="18"/>
      <c r="B40" s="28" t="s">
        <v>38</v>
      </c>
      <c r="C40" s="20" t="n">
        <v>12</v>
      </c>
    </row>
    <row r="41" customFormat="false" ht="15" hidden="false" customHeight="false" outlineLevel="0" collapsed="false">
      <c r="A41" s="18"/>
      <c r="B41" s="28" t="s">
        <v>39</v>
      </c>
      <c r="C41" s="20" t="n">
        <v>45</v>
      </c>
    </row>
    <row r="42" customFormat="false" ht="15" hidden="false" customHeight="false" outlineLevel="0" collapsed="false">
      <c r="A42" s="18"/>
      <c r="B42" s="28" t="s">
        <v>40</v>
      </c>
      <c r="C42" s="20" t="n">
        <v>80</v>
      </c>
    </row>
    <row r="43" customFormat="false" ht="15" hidden="false" customHeight="false" outlineLevel="0" collapsed="false">
      <c r="A43" s="24" t="n">
        <v>521</v>
      </c>
      <c r="B43" s="25" t="s">
        <v>41</v>
      </c>
      <c r="C43" s="26" t="n">
        <v>650</v>
      </c>
      <c r="D43" s="0" t="s">
        <v>42</v>
      </c>
    </row>
    <row r="44" customFormat="false" ht="15" hidden="false" customHeight="false" outlineLevel="0" collapsed="false">
      <c r="A44" s="18" t="n">
        <v>524</v>
      </c>
      <c r="B44" s="19" t="s">
        <v>43</v>
      </c>
      <c r="C44" s="20" t="n">
        <v>198</v>
      </c>
    </row>
    <row r="45" customFormat="false" ht="15" hidden="false" customHeight="false" outlineLevel="0" collapsed="false">
      <c r="A45" s="18" t="n">
        <v>525</v>
      </c>
      <c r="B45" s="19" t="s">
        <v>44</v>
      </c>
      <c r="C45" s="20" t="n">
        <v>30</v>
      </c>
    </row>
    <row r="46" customFormat="false" ht="15" hidden="false" customHeight="false" outlineLevel="0" collapsed="false">
      <c r="A46" s="18" t="n">
        <v>527</v>
      </c>
      <c r="B46" s="19" t="s">
        <v>45</v>
      </c>
      <c r="C46" s="20" t="n">
        <v>6</v>
      </c>
    </row>
    <row r="47" customFormat="false" ht="15" hidden="false" customHeight="false" outlineLevel="0" collapsed="false">
      <c r="A47" s="18" t="n">
        <v>528</v>
      </c>
      <c r="B47" s="19" t="s">
        <v>46</v>
      </c>
      <c r="C47" s="20"/>
    </row>
    <row r="48" customFormat="false" ht="15" hidden="false" customHeight="false" outlineLevel="0" collapsed="false">
      <c r="A48" s="18" t="s">
        <v>47</v>
      </c>
      <c r="B48" s="19" t="s">
        <v>48</v>
      </c>
      <c r="C48" s="20"/>
    </row>
    <row r="49" customFormat="false" ht="15" hidden="false" customHeight="false" outlineLevel="0" collapsed="false">
      <c r="A49" s="18" t="s">
        <v>49</v>
      </c>
      <c r="B49" s="19" t="s">
        <v>50</v>
      </c>
      <c r="C49" s="20" t="n">
        <v>35</v>
      </c>
    </row>
    <row r="50" customFormat="false" ht="15" hidden="false" customHeight="false" outlineLevel="0" collapsed="false">
      <c r="A50" s="18" t="n">
        <v>551</v>
      </c>
      <c r="B50" s="19" t="s">
        <v>51</v>
      </c>
      <c r="C50" s="20" t="n">
        <v>41</v>
      </c>
    </row>
    <row r="51" customFormat="false" ht="15" hidden="false" customHeight="false" outlineLevel="0" collapsed="false">
      <c r="A51" s="18" t="n">
        <v>558</v>
      </c>
      <c r="B51" s="19" t="s">
        <v>52</v>
      </c>
      <c r="C51" s="20" t="n">
        <v>300</v>
      </c>
      <c r="D51" s="0" t="s">
        <v>53</v>
      </c>
    </row>
    <row r="52" customFormat="false" ht="15" hidden="false" customHeight="false" outlineLevel="0" collapsed="false">
      <c r="A52" s="18" t="n">
        <v>591</v>
      </c>
      <c r="B52" s="19" t="s">
        <v>54</v>
      </c>
      <c r="C52" s="20"/>
    </row>
    <row r="53" customFormat="false" ht="15" hidden="false" customHeight="false" outlineLevel="0" collapsed="false">
      <c r="A53" s="18"/>
      <c r="B53" s="19"/>
      <c r="C53" s="20"/>
    </row>
    <row r="54" customFormat="false" ht="15" hidden="false" customHeight="false" outlineLevel="0" collapsed="false">
      <c r="A54" s="29" t="s">
        <v>55</v>
      </c>
      <c r="B54" s="30"/>
      <c r="C54" s="31"/>
    </row>
    <row r="55" customFormat="false" ht="15" hidden="false" customHeight="false" outlineLevel="0" collapsed="false">
      <c r="A55" s="32" t="s">
        <v>56</v>
      </c>
      <c r="B55" s="32"/>
      <c r="C55" s="31"/>
    </row>
    <row r="56" customFormat="false" ht="15" hidden="false" customHeight="false" outlineLevel="0" collapsed="false">
      <c r="A56" s="33" t="s">
        <v>57</v>
      </c>
      <c r="B56" s="34"/>
      <c r="C56" s="31" t="n">
        <v>8000</v>
      </c>
    </row>
    <row r="57" customFormat="false" ht="15" hidden="false" customHeight="false" outlineLevel="0" collapsed="false">
      <c r="A57" s="35"/>
      <c r="B57" s="36"/>
      <c r="C57" s="31"/>
    </row>
    <row r="58" customFormat="false" ht="15" hidden="false" customHeight="false" outlineLevel="0" collapsed="false">
      <c r="A58" s="37"/>
      <c r="B58" s="37"/>
      <c r="C58" s="20"/>
    </row>
    <row r="59" customFormat="false" ht="15" hidden="false" customHeight="false" outlineLevel="0" collapsed="false">
      <c r="A59" s="38" t="s">
        <v>58</v>
      </c>
      <c r="B59" s="38"/>
      <c r="C59" s="39" t="n">
        <f aca="false">+C56+C52+C51+C50+C49+C48+C47+C46+C45+C44+C43+C27+C26+C25+C24+C23+C22+C18+C7</f>
        <v>10855</v>
      </c>
    </row>
    <row r="60" customFormat="false" ht="15" hidden="false" customHeight="false" outlineLevel="0" collapsed="false">
      <c r="A60" s="18"/>
      <c r="B60" s="40"/>
      <c r="C60" s="20"/>
    </row>
    <row r="61" customFormat="false" ht="15" hidden="false" customHeight="false" outlineLevel="0" collapsed="false">
      <c r="A61" s="18" t="n">
        <v>601</v>
      </c>
      <c r="B61" s="19" t="s">
        <v>59</v>
      </c>
      <c r="C61" s="20"/>
    </row>
    <row r="62" customFormat="false" ht="15" hidden="false" customHeight="false" outlineLevel="0" collapsed="false">
      <c r="A62" s="24" t="n">
        <v>602</v>
      </c>
      <c r="B62" s="25" t="s">
        <v>60</v>
      </c>
      <c r="C62" s="26" t="n">
        <f aca="false">SUM(C63:C65)</f>
        <v>0</v>
      </c>
    </row>
    <row r="63" customFormat="false" ht="15" hidden="false" customHeight="false" outlineLevel="0" collapsed="false">
      <c r="A63" s="24"/>
      <c r="B63" s="25" t="s">
        <v>61</v>
      </c>
      <c r="C63" s="26"/>
    </row>
    <row r="64" customFormat="false" ht="15" hidden="false" customHeight="false" outlineLevel="0" collapsed="false">
      <c r="A64" s="24"/>
      <c r="B64" s="25" t="s">
        <v>62</v>
      </c>
      <c r="C64" s="26"/>
    </row>
    <row r="65" customFormat="false" ht="15" hidden="false" customHeight="false" outlineLevel="0" collapsed="false">
      <c r="A65" s="24"/>
      <c r="B65" s="25" t="s">
        <v>63</v>
      </c>
      <c r="C65" s="26"/>
    </row>
    <row r="66" customFormat="false" ht="15" hidden="false" customHeight="false" outlineLevel="0" collapsed="false">
      <c r="A66" s="24" t="n">
        <v>603</v>
      </c>
      <c r="B66" s="25" t="s">
        <v>64</v>
      </c>
      <c r="C66" s="26"/>
    </row>
    <row r="67" customFormat="false" ht="15" hidden="false" customHeight="false" outlineLevel="0" collapsed="false">
      <c r="A67" s="24" t="n">
        <v>604</v>
      </c>
      <c r="B67" s="25" t="s">
        <v>65</v>
      </c>
      <c r="C67" s="26"/>
    </row>
    <row r="68" customFormat="false" ht="15" hidden="false" customHeight="false" outlineLevel="0" collapsed="false">
      <c r="A68" s="18" t="n">
        <v>648</v>
      </c>
      <c r="B68" s="19" t="s">
        <v>66</v>
      </c>
      <c r="C68" s="20"/>
    </row>
    <row r="69" customFormat="false" ht="15" hidden="false" customHeight="false" outlineLevel="0" collapsed="false">
      <c r="A69" s="18" t="n">
        <v>649</v>
      </c>
      <c r="B69" s="19" t="s">
        <v>67</v>
      </c>
      <c r="C69" s="20"/>
    </row>
    <row r="70" customFormat="false" ht="15" hidden="false" customHeight="false" outlineLevel="0" collapsed="false">
      <c r="A70" s="18" t="n">
        <v>646</v>
      </c>
      <c r="B70" s="19" t="s">
        <v>68</v>
      </c>
      <c r="C70" s="20"/>
    </row>
    <row r="71" customFormat="false" ht="15" hidden="false" customHeight="false" outlineLevel="0" collapsed="false">
      <c r="A71" s="18" t="n">
        <v>662</v>
      </c>
      <c r="B71" s="19" t="s">
        <v>69</v>
      </c>
      <c r="C71" s="20"/>
    </row>
    <row r="72" customFormat="false" ht="15" hidden="false" customHeight="false" outlineLevel="0" collapsed="false">
      <c r="A72" s="41" t="s">
        <v>70</v>
      </c>
      <c r="B72" s="41"/>
      <c r="C72" s="42" t="n">
        <f aca="false">+C61+C62+C66+C67+C68+C69+C70+C71</f>
        <v>0</v>
      </c>
    </row>
    <row r="73" customFormat="false" ht="15" hidden="false" customHeight="false" outlineLevel="0" collapsed="false">
      <c r="A73" s="18"/>
      <c r="B73" s="40"/>
      <c r="C73" s="42"/>
    </row>
    <row r="74" customFormat="false" ht="15" hidden="false" customHeight="false" outlineLevel="0" collapsed="false">
      <c r="A74" s="43" t="n">
        <v>672</v>
      </c>
      <c r="B74" s="44" t="s">
        <v>71</v>
      </c>
      <c r="C74" s="45" t="n">
        <f aca="false">+C75</f>
        <v>2855</v>
      </c>
    </row>
    <row r="75" customFormat="false" ht="15" hidden="false" customHeight="false" outlineLevel="0" collapsed="false">
      <c r="A75" s="43"/>
      <c r="B75" s="44" t="s">
        <v>72</v>
      </c>
      <c r="C75" s="45" t="n">
        <f aca="false">SUM(C76:C81)</f>
        <v>2855</v>
      </c>
    </row>
    <row r="76" customFormat="false" ht="15" hidden="false" customHeight="false" outlineLevel="0" collapsed="false">
      <c r="A76" s="19"/>
      <c r="B76" s="19" t="s">
        <v>73</v>
      </c>
      <c r="C76" s="20" t="n">
        <v>1845</v>
      </c>
    </row>
    <row r="77" customFormat="false" ht="15" hidden="false" customHeight="false" outlineLevel="0" collapsed="false">
      <c r="A77" s="19"/>
      <c r="B77" s="19" t="s">
        <v>74</v>
      </c>
      <c r="C77" s="20" t="n">
        <v>140</v>
      </c>
    </row>
    <row r="78" customFormat="false" ht="15" hidden="false" customHeight="false" outlineLevel="0" collapsed="false">
      <c r="A78" s="19"/>
      <c r="B78" s="19" t="s">
        <v>75</v>
      </c>
      <c r="C78" s="20"/>
    </row>
    <row r="79" customFormat="false" ht="15" hidden="false" customHeight="false" outlineLevel="0" collapsed="false">
      <c r="A79" s="19"/>
      <c r="B79" s="25" t="s">
        <v>76</v>
      </c>
      <c r="C79" s="26" t="n">
        <v>790</v>
      </c>
    </row>
    <row r="80" customFormat="false" ht="15" hidden="false" customHeight="false" outlineLevel="0" collapsed="false">
      <c r="A80" s="19"/>
      <c r="B80" s="25" t="s">
        <v>6</v>
      </c>
      <c r="C80" s="26" t="n">
        <v>80</v>
      </c>
    </row>
    <row r="81" customFormat="false" ht="15" hidden="false" customHeight="false" outlineLevel="0" collapsed="false">
      <c r="A81" s="19"/>
      <c r="B81" s="25"/>
      <c r="C81" s="26"/>
    </row>
    <row r="82" customFormat="false" ht="15" hidden="false" customHeight="false" outlineLevel="0" collapsed="false">
      <c r="A82" s="46" t="s">
        <v>77</v>
      </c>
      <c r="B82" s="47"/>
      <c r="C82" s="48"/>
    </row>
    <row r="83" customFormat="false" ht="15" hidden="false" customHeight="false" outlineLevel="0" collapsed="false">
      <c r="A83" s="49"/>
      <c r="B83" s="50" t="s">
        <v>78</v>
      </c>
      <c r="C83" s="48" t="n">
        <v>8000</v>
      </c>
    </row>
    <row r="84" customFormat="false" ht="15" hidden="false" customHeight="false" outlineLevel="0" collapsed="false">
      <c r="A84" s="49"/>
      <c r="B84" s="50" t="s">
        <v>79</v>
      </c>
      <c r="C84" s="48"/>
    </row>
    <row r="85" customFormat="false" ht="15" hidden="false" customHeight="false" outlineLevel="0" collapsed="false">
      <c r="A85" s="49"/>
      <c r="B85" s="50" t="s">
        <v>79</v>
      </c>
      <c r="C85" s="48"/>
    </row>
    <row r="86" customFormat="false" ht="15" hidden="false" customHeight="false" outlineLevel="0" collapsed="false">
      <c r="A86" s="19"/>
      <c r="B86" s="25"/>
      <c r="C86" s="26"/>
    </row>
    <row r="87" customFormat="false" ht="15" hidden="false" customHeight="false" outlineLevel="0" collapsed="false">
      <c r="A87" s="51"/>
      <c r="B87" s="52" t="s">
        <v>80</v>
      </c>
      <c r="C87" s="39" t="n">
        <f aca="false">+C83+C74+C72</f>
        <v>10855</v>
      </c>
    </row>
    <row r="88" customFormat="false" ht="15" hidden="false" customHeight="false" outlineLevel="0" collapsed="false">
      <c r="A88" s="19"/>
      <c r="B88" s="40"/>
      <c r="C88" s="42"/>
    </row>
    <row r="89" customFormat="false" ht="15" hidden="false" customHeight="false" outlineLevel="0" collapsed="false">
      <c r="A89" s="19"/>
      <c r="B89" s="40" t="s">
        <v>81</v>
      </c>
      <c r="C89" s="42" t="n">
        <f aca="false">+C87-C59</f>
        <v>0</v>
      </c>
    </row>
    <row r="90" customFormat="false" ht="15" hidden="false" customHeight="false" outlineLevel="0" collapsed="false">
      <c r="A90" s="25"/>
      <c r="B90" s="25"/>
      <c r="C90" s="26"/>
    </row>
    <row r="91" customFormat="false" ht="15" hidden="false" customHeight="false" outlineLevel="0" collapsed="false">
      <c r="A91" s="25"/>
      <c r="B91" s="25" t="s">
        <v>82</v>
      </c>
      <c r="C91" s="26"/>
    </row>
    <row r="92" customFormat="false" ht="15" hidden="false" customHeight="false" outlineLevel="0" collapsed="false">
      <c r="A92" s="25"/>
      <c r="B92" s="25" t="s">
        <v>83</v>
      </c>
      <c r="C92" s="26"/>
    </row>
    <row r="93" customFormat="false" ht="15" hidden="false" customHeight="false" outlineLevel="0" collapsed="false">
      <c r="A93" s="25"/>
      <c r="B93" s="25"/>
      <c r="C93" s="26"/>
    </row>
    <row r="94" customFormat="false" ht="15" hidden="false" customHeight="false" outlineLevel="0" collapsed="false">
      <c r="A94" s="8"/>
      <c r="B94" s="8"/>
      <c r="C94" s="9"/>
    </row>
    <row r="95" customFormat="false" ht="15" hidden="false" customHeight="false" outlineLevel="0" collapsed="false">
      <c r="A95" s="0" t="s">
        <v>84</v>
      </c>
      <c r="C95" s="53" t="n">
        <v>45952</v>
      </c>
    </row>
    <row r="96" customFormat="false" ht="15" hidden="false" customHeight="false" outlineLevel="0" collapsed="false">
      <c r="A96" s="0" t="s">
        <v>85</v>
      </c>
      <c r="C96" s="0" t="s">
        <v>86</v>
      </c>
    </row>
    <row r="99" customFormat="false" ht="15" hidden="false" customHeight="false" outlineLevel="0" collapsed="false">
      <c r="A99" s="0" t="s">
        <v>87</v>
      </c>
    </row>
  </sheetData>
  <mergeCells count="3">
    <mergeCell ref="A55:B55"/>
    <mergeCell ref="A59:B59"/>
    <mergeCell ref="A72:B7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2017-04-04T11:26:37Z</dcterms:created>
  <dc:creator>MajerovJ</dc:creator>
  <dc:description/>
  <dc:language>cs-CZ</dc:language>
  <cp:lastModifiedBy/>
  <cp:lastPrinted>2021-10-27T12:04:45Z</cp:lastPrinted>
  <dcterms:modified xsi:type="dcterms:W3CDTF">2025-11-24T08:31:12Z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